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H ITEMS\MBA women v2\COUNTY FORMS\FORMS 2024\"/>
    </mc:Choice>
  </mc:AlternateContent>
  <xr:revisionPtr revIDLastSave="0" documentId="13_ncr:1_{399FE260-FBC2-479F-841B-E3526815E33F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Affiliation form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4" i="3" l="1"/>
  <c r="AF4" i="3"/>
  <c r="J51" i="2"/>
  <c r="J52" i="2" s="1"/>
  <c r="A4" i="3"/>
  <c r="B4" i="3"/>
  <c r="D4" i="3"/>
  <c r="BH4" i="3"/>
  <c r="BF4" i="3"/>
  <c r="BD4" i="3"/>
  <c r="BB4" i="3"/>
  <c r="AZ4" i="3"/>
  <c r="AX4" i="3"/>
  <c r="AV4" i="3"/>
  <c r="AT4" i="3"/>
  <c r="AU4" i="3" s="1"/>
  <c r="AR4" i="3"/>
  <c r="AP4" i="3"/>
  <c r="AN4" i="3"/>
  <c r="AL4" i="3"/>
  <c r="AH4" i="3"/>
  <c r="AD4" i="3"/>
  <c r="AB4" i="3"/>
  <c r="Z4" i="3"/>
  <c r="X4" i="3"/>
  <c r="V4" i="3"/>
  <c r="T4" i="3"/>
  <c r="R4" i="3"/>
  <c r="P4" i="3"/>
  <c r="N4" i="3"/>
  <c r="L4" i="3"/>
  <c r="J4" i="3"/>
  <c r="H4" i="3"/>
  <c r="F4" i="3"/>
  <c r="BK4" i="3" l="1"/>
  <c r="J43" i="2"/>
  <c r="E4" i="3" l="1"/>
  <c r="G4" i="3"/>
  <c r="I4" i="3"/>
  <c r="K4" i="3"/>
  <c r="M4" i="3"/>
  <c r="O4" i="3"/>
  <c r="Q4" i="3"/>
  <c r="S4" i="3"/>
  <c r="U4" i="3"/>
  <c r="W4" i="3"/>
  <c r="Y4" i="3"/>
  <c r="AA4" i="3"/>
  <c r="AC4" i="3"/>
  <c r="AE4" i="3"/>
  <c r="AI4" i="3"/>
  <c r="AJ4" i="3"/>
  <c r="AK4" i="3" s="1"/>
  <c r="AM4" i="3"/>
  <c r="AO4" i="3"/>
  <c r="AQ4" i="3"/>
  <c r="AS4" i="3"/>
  <c r="AW4" i="3"/>
  <c r="AY4" i="3"/>
  <c r="BA4" i="3"/>
  <c r="BC4" i="3"/>
  <c r="BE4" i="3"/>
  <c r="BG4" i="3"/>
  <c r="BI4" i="3"/>
  <c r="J23" i="2" l="1"/>
  <c r="J20" i="2"/>
  <c r="J38" i="2" l="1"/>
  <c r="J39" i="2"/>
  <c r="J40" i="2"/>
  <c r="J41" i="2"/>
  <c r="J42" i="2"/>
  <c r="J44" i="2"/>
  <c r="J45" i="2"/>
  <c r="J46" i="2"/>
  <c r="J47" i="2"/>
  <c r="J48" i="2"/>
  <c r="J49" i="2"/>
  <c r="J50" i="2"/>
  <c r="J37" i="2"/>
  <c r="J18" i="2"/>
  <c r="J19" i="2"/>
  <c r="J21" i="2"/>
  <c r="J22" i="2"/>
  <c r="J24" i="2"/>
  <c r="J25" i="2"/>
  <c r="J26" i="2"/>
  <c r="J27" i="2"/>
  <c r="J28" i="2"/>
  <c r="J29" i="2"/>
  <c r="J30" i="2"/>
  <c r="J31" i="2"/>
  <c r="J17" i="2"/>
  <c r="AG4" i="3" l="1"/>
  <c r="J33" i="2"/>
  <c r="J54" i="2" l="1"/>
  <c r="BM4" i="3" s="1"/>
  <c r="BQ4" i="3" s="1"/>
  <c r="J56" i="2" l="1"/>
</calcChain>
</file>

<file path=xl/sharedStrings.xml><?xml version="1.0" encoding="utf-8"?>
<sst xmlns="http://schemas.openxmlformats.org/spreadsheetml/2006/main" count="226" uniqueCount="88">
  <si>
    <t>Middlesex Bowling Association</t>
  </si>
  <si>
    <t>Singles</t>
  </si>
  <si>
    <t>No. of entries</t>
  </si>
  <si>
    <t>Junior Singles</t>
  </si>
  <si>
    <t>Pairs</t>
  </si>
  <si>
    <t xml:space="preserve">Triples </t>
  </si>
  <si>
    <t>Fours</t>
  </si>
  <si>
    <t>Two Wood Singles</t>
  </si>
  <si>
    <t>Middlesex League entries</t>
  </si>
  <si>
    <t>Whisky Pairs</t>
  </si>
  <si>
    <t>Junior Pairs</t>
  </si>
  <si>
    <t>Triples</t>
  </si>
  <si>
    <t>Club</t>
  </si>
  <si>
    <t>Date</t>
  </si>
  <si>
    <t>Affiliated to Bowls England</t>
  </si>
  <si>
    <t>x</t>
  </si>
  <si>
    <t>per entry =</t>
  </si>
  <si>
    <t>Total for mens and mixed section</t>
  </si>
  <si>
    <t>per copy =</t>
  </si>
  <si>
    <t>Total for womens section</t>
  </si>
  <si>
    <t>a</t>
  </si>
  <si>
    <t>b</t>
  </si>
  <si>
    <t>Total remittance to MBA</t>
  </si>
  <si>
    <t>Club Contact details;</t>
  </si>
  <si>
    <t>Name;</t>
  </si>
  <si>
    <t>Address</t>
  </si>
  <si>
    <t>Telephone number</t>
  </si>
  <si>
    <t>Email address</t>
  </si>
  <si>
    <t>Please return this form, along with the attached entry details, to</t>
  </si>
  <si>
    <t>Please note that all playing members of clubs are required to be affiliated to both Bowls England and to their County.</t>
  </si>
  <si>
    <t>WOMENS COMPETITIONS AND SUNDRIES</t>
  </si>
  <si>
    <t>Middlesex Champion of Champions</t>
  </si>
  <si>
    <t>Middlesex Unbadged singles</t>
  </si>
  <si>
    <t>Middlesex Two Wood Pairs</t>
  </si>
  <si>
    <t>Middlesex Over 55 Singles</t>
  </si>
  <si>
    <t>Middlesex Over 55 Pairs</t>
  </si>
  <si>
    <t>Middlesex Double Rink</t>
  </si>
  <si>
    <t>Middlesex Double rink</t>
  </si>
  <si>
    <t>Middlesex Officers Cup</t>
  </si>
  <si>
    <t>Middlesex Mixed Pairs</t>
  </si>
  <si>
    <t>Payment should be by cheque payable to Middlesex County Bowling Association or by bank transfer to 40-20-07 31102206</t>
  </si>
  <si>
    <t>Membership no;</t>
  </si>
  <si>
    <t>Senior Fours</t>
  </si>
  <si>
    <t>MENS &amp; MIXED COMPETITIONS</t>
  </si>
  <si>
    <t>TOTALS</t>
  </si>
  <si>
    <t>Paid by</t>
  </si>
  <si>
    <t>Junior singles</t>
  </si>
  <si>
    <t>Junior pairs</t>
  </si>
  <si>
    <t>2 wood singles</t>
  </si>
  <si>
    <t>Double rink</t>
  </si>
  <si>
    <t>Unbadged</t>
  </si>
  <si>
    <t>Officers cup</t>
  </si>
  <si>
    <t>League entries</t>
  </si>
  <si>
    <t>Mixed Pairs</t>
  </si>
  <si>
    <t>Under 25 singles</t>
  </si>
  <si>
    <t>Under 25 pairs</t>
  </si>
  <si>
    <t>MX Two wood pairs</t>
  </si>
  <si>
    <t>MX over 55 singles</t>
  </si>
  <si>
    <t>MX over 55 pairs</t>
  </si>
  <si>
    <t>Difference</t>
  </si>
  <si>
    <t>Club;</t>
  </si>
  <si>
    <t>Notes;</t>
  </si>
  <si>
    <t>Number</t>
  </si>
  <si>
    <t>amount</t>
  </si>
  <si>
    <t>Member</t>
  </si>
  <si>
    <t>number</t>
  </si>
  <si>
    <t>MX Champion of Champions</t>
  </si>
  <si>
    <t>WOMENS COMPETITIONS</t>
  </si>
  <si>
    <t xml:space="preserve">MENS AND MIXED COMPETITIONS </t>
  </si>
  <si>
    <t>AND SUNDRIES</t>
  </si>
  <si>
    <t>Club Name</t>
  </si>
  <si>
    <t>THIS FORM IS FOR RETURNING ELECTRONICALLY I.E. SAVE A COMPLETED COPY AND  ATTACHING TO AN EMAIL</t>
  </si>
  <si>
    <t>THIS FORM IS NOT FOR  PRINTING</t>
  </si>
  <si>
    <t>Total sums due above (a+b)</t>
  </si>
  <si>
    <t>PLEASE NOTE THAT THE DETAILS BELOW HAVE CHANGED FROM PREVIOUS YEARS</t>
  </si>
  <si>
    <t xml:space="preserve">In submitting this form, the club consents to the Middlesex Bowling Association and </t>
  </si>
  <si>
    <t xml:space="preserve">as necessary,  Bowls England to use the information provided for relevant and </t>
  </si>
  <si>
    <t>necessary administrative purposes.</t>
  </si>
  <si>
    <t xml:space="preserve">Brian Hearn, Treasurer, Middlesex Bowling Association, 7 Stag Close, Edgware HA8 5LQ </t>
  </si>
  <si>
    <t>(email; edgware499@gmail.com)</t>
  </si>
  <si>
    <t>Competitions</t>
  </si>
  <si>
    <t>&amp; Year Books</t>
  </si>
  <si>
    <t>Please return no later than 1st November 2023</t>
  </si>
  <si>
    <t>Competition fees for the 2024 National Championships and Middlesex Competitions</t>
  </si>
  <si>
    <t>Middlesex Yearbooks ordered by Men members</t>
  </si>
  <si>
    <t>Middlesex Yearbooks ordered by Women members</t>
  </si>
  <si>
    <t>Men Yearbooks</t>
  </si>
  <si>
    <t>Womens yearbooks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</si>
</sst>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£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166" fontId="0" fillId="0" borderId="0" xfId="0" applyNumberFormat="1"/>
    <xf numFmtId="166" fontId="3" fillId="0" borderId="0" xfId="0" applyNumberFormat="1" applyFont="1"/>
    <xf numFmtId="166" fontId="4" fillId="0" borderId="0" xfId="0" applyNumberFormat="1" applyFont="1"/>
    <xf numFmtId="166" fontId="2" fillId="0" borderId="0" xfId="0" applyNumberFormat="1" applyFont="1"/>
    <xf numFmtId="1" fontId="0" fillId="0" borderId="0" xfId="0" applyNumberFormat="1" applyAlignment="1">
      <alignment horizontal="center"/>
    </xf>
    <xf numFmtId="166" fontId="5" fillId="0" borderId="0" xfId="0" applyNumberFormat="1" applyFont="1"/>
    <xf numFmtId="166" fontId="6" fillId="0" borderId="0" xfId="0" applyNumberFormat="1" applyFont="1"/>
    <xf numFmtId="166" fontId="7" fillId="0" borderId="0" xfId="0" applyNumberFormat="1" applyFont="1"/>
    <xf numFmtId="166" fontId="6" fillId="0" borderId="0" xfId="0" applyNumberFormat="1" applyFont="1" applyAlignment="1">
      <alignment horizontal="center"/>
    </xf>
    <xf numFmtId="0" fontId="8" fillId="0" borderId="0" xfId="0" applyFont="1" applyProtection="1">
      <protection locked="0"/>
    </xf>
    <xf numFmtId="164" fontId="6" fillId="0" borderId="0" xfId="0" applyNumberFormat="1" applyFont="1"/>
    <xf numFmtId="164" fontId="0" fillId="0" borderId="0" xfId="0" applyNumberFormat="1"/>
    <xf numFmtId="166" fontId="9" fillId="0" borderId="0" xfId="0" applyNumberFormat="1" applyFont="1"/>
    <xf numFmtId="166" fontId="10" fillId="0" borderId="0" xfId="0" applyNumberFormat="1" applyFont="1"/>
    <xf numFmtId="166" fontId="10" fillId="0" borderId="2" xfId="0" applyNumberFormat="1" applyFont="1" applyBorder="1"/>
    <xf numFmtId="166" fontId="10" fillId="0" borderId="1" xfId="0" applyNumberFormat="1" applyFont="1" applyBorder="1"/>
    <xf numFmtId="1" fontId="10" fillId="0" borderId="2" xfId="0" applyNumberFormat="1" applyFont="1" applyBorder="1"/>
    <xf numFmtId="166" fontId="11" fillId="0" borderId="0" xfId="0" applyNumberFormat="1" applyFont="1"/>
    <xf numFmtId="166" fontId="12" fillId="0" borderId="0" xfId="0" applyNumberFormat="1" applyFont="1"/>
    <xf numFmtId="3" fontId="10" fillId="0" borderId="1" xfId="0" applyNumberFormat="1" applyFont="1" applyBorder="1"/>
    <xf numFmtId="166" fontId="10" fillId="0" borderId="0" xfId="0" applyNumberFormat="1" applyFont="1" applyAlignment="1">
      <alignment horizontal="center"/>
    </xf>
    <xf numFmtId="167" fontId="10" fillId="0" borderId="0" xfId="0" applyNumberFormat="1" applyFont="1"/>
    <xf numFmtId="49" fontId="10" fillId="0" borderId="0" xfId="0" applyNumberFormat="1" applyFont="1"/>
    <xf numFmtId="166" fontId="10" fillId="0" borderId="4" xfId="0" applyNumberFormat="1" applyFont="1" applyBorder="1"/>
    <xf numFmtId="166" fontId="10" fillId="0" borderId="5" xfId="0" applyNumberFormat="1" applyFont="1" applyBorder="1"/>
    <xf numFmtId="166" fontId="13" fillId="0" borderId="0" xfId="0" applyNumberFormat="1" applyFont="1"/>
    <xf numFmtId="166" fontId="14" fillId="0" borderId="0" xfId="0" applyNumberFormat="1" applyFont="1"/>
    <xf numFmtId="166" fontId="15" fillId="0" borderId="0" xfId="0" applyNumberFormat="1" applyFont="1"/>
    <xf numFmtId="0" fontId="16" fillId="0" borderId="0" xfId="0" applyFont="1"/>
    <xf numFmtId="0" fontId="0" fillId="0" borderId="4" xfId="0" applyBorder="1"/>
    <xf numFmtId="0" fontId="0" fillId="0" borderId="3" xfId="0" applyBorder="1"/>
    <xf numFmtId="0" fontId="0" fillId="0" borderId="6" xfId="0" applyBorder="1"/>
    <xf numFmtId="14" fontId="10" fillId="0" borderId="1" xfId="0" applyNumberFormat="1" applyFont="1" applyBorder="1"/>
    <xf numFmtId="49" fontId="0" fillId="0" borderId="3" xfId="0" applyNumberFormat="1" applyBorder="1"/>
    <xf numFmtId="49" fontId="10" fillId="0" borderId="4" xfId="0" applyNumberFormat="1" applyFont="1" applyBorder="1"/>
    <xf numFmtId="49" fontId="10" fillId="0" borderId="5" xfId="0" applyNumberFormat="1" applyFont="1" applyBorder="1"/>
    <xf numFmtId="166" fontId="17" fillId="0" borderId="0" xfId="0" applyNumberFormat="1" applyFont="1"/>
    <xf numFmtId="166" fontId="18" fillId="0" borderId="0" xfId="0" applyNumberFormat="1" applyFont="1"/>
    <xf numFmtId="166" fontId="7" fillId="0" borderId="0" xfId="0" applyNumberFormat="1" applyFont="1" applyAlignment="1">
      <alignment horizontal="center"/>
    </xf>
    <xf numFmtId="166" fontId="19" fillId="0" borderId="0" xfId="0" applyNumberFormat="1" applyFont="1"/>
    <xf numFmtId="166" fontId="6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3" fontId="10" fillId="0" borderId="0" xfId="0" applyNumberFormat="1" applyFont="1" applyBorder="1"/>
    <xf numFmtId="166" fontId="10" fillId="0" borderId="0" xfId="0" applyNumberFormat="1" applyFont="1" applyBorder="1"/>
    <xf numFmtId="166" fontId="6" fillId="0" borderId="0" xfId="0" applyNumberFormat="1" applyFont="1" applyAlignment="1">
      <alignment horizontal="left"/>
    </xf>
  </cellXfs>
  <cellStyles count="2">
    <cellStyle name="Comma 4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209550</xdr:colOff>
      <xdr:row>7</xdr:row>
      <xdr:rowOff>99606</xdr:rowOff>
    </xdr:to>
    <xdr:pic>
      <xdr:nvPicPr>
        <xdr:cNvPr id="2" name="Picture 1" descr="new round badge desi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38350" cy="178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K72"/>
  <sheetViews>
    <sheetView tabSelected="1" workbookViewId="0">
      <selection activeCell="N51" sqref="N51"/>
    </sheetView>
  </sheetViews>
  <sheetFormatPr defaultRowHeight="14.4" x14ac:dyDescent="0.3"/>
  <cols>
    <col min="1" max="4" width="9.109375" style="1"/>
    <col min="5" max="5" width="24.6640625" style="1" customWidth="1"/>
    <col min="6" max="6" width="13.5546875" style="1" customWidth="1"/>
    <col min="7" max="7" width="10.5546875" style="1" bestFit="1" customWidth="1"/>
    <col min="8" max="8" width="9.88671875" style="1" bestFit="1" customWidth="1"/>
    <col min="9" max="9" width="25.33203125" style="1" customWidth="1"/>
    <col min="10" max="10" width="13.6640625" style="1" customWidth="1"/>
    <col min="11" max="141" width="9.109375" style="1"/>
  </cols>
  <sheetData>
    <row r="2" spans="1:10" ht="33.6" x14ac:dyDescent="0.65">
      <c r="F2" s="3" t="s">
        <v>0</v>
      </c>
    </row>
    <row r="3" spans="1:10" x14ac:dyDescent="0.3">
      <c r="F3" s="2" t="s">
        <v>14</v>
      </c>
    </row>
    <row r="5" spans="1:10" ht="15.6" x14ac:dyDescent="0.3">
      <c r="E5" s="40" t="s">
        <v>83</v>
      </c>
    </row>
    <row r="6" spans="1:10" x14ac:dyDescent="0.3">
      <c r="G6" s="2"/>
      <c r="H6" s="2"/>
    </row>
    <row r="7" spans="1:10" ht="23.4" x14ac:dyDescent="0.45">
      <c r="F7" s="26" t="s">
        <v>82</v>
      </c>
      <c r="G7" s="27"/>
      <c r="H7" s="27"/>
      <c r="I7" s="27"/>
    </row>
    <row r="9" spans="1:10" ht="23.4" x14ac:dyDescent="0.45">
      <c r="A9" s="29" t="s">
        <v>75</v>
      </c>
      <c r="B9" s="29"/>
      <c r="E9" s="28"/>
      <c r="F9" s="28"/>
      <c r="G9" s="28"/>
      <c r="H9" s="28"/>
      <c r="I9" s="28"/>
    </row>
    <row r="10" spans="1:10" ht="23.4" x14ac:dyDescent="0.45">
      <c r="A10" s="29" t="s">
        <v>76</v>
      </c>
      <c r="B10" s="29"/>
      <c r="E10" s="28"/>
      <c r="F10" s="28"/>
      <c r="G10" s="28"/>
      <c r="H10" s="28"/>
      <c r="I10" s="28"/>
    </row>
    <row r="11" spans="1:10" ht="23.4" x14ac:dyDescent="0.45">
      <c r="A11" s="29" t="s">
        <v>77</v>
      </c>
      <c r="B11" s="29"/>
      <c r="E11" s="28"/>
      <c r="F11" s="28"/>
      <c r="G11" s="28"/>
      <c r="H11" s="28"/>
      <c r="I11" s="28"/>
    </row>
    <row r="12" spans="1:10" ht="21.6" thickBot="1" x14ac:dyDescent="0.45">
      <c r="E12" s="13" t="s">
        <v>70</v>
      </c>
      <c r="F12" s="14"/>
      <c r="G12" s="14"/>
      <c r="H12" s="14"/>
      <c r="I12" s="13" t="s">
        <v>13</v>
      </c>
    </row>
    <row r="13" spans="1:10" ht="21.6" thickBot="1" x14ac:dyDescent="0.45">
      <c r="E13" s="15"/>
      <c r="F13" s="14"/>
      <c r="G13" s="14"/>
      <c r="H13" s="14"/>
      <c r="I13" s="33"/>
    </row>
    <row r="14" spans="1:10" ht="21.6" thickBot="1" x14ac:dyDescent="0.45">
      <c r="E14" s="14" t="s">
        <v>41</v>
      </c>
      <c r="F14" s="17"/>
      <c r="H14" s="14"/>
      <c r="I14" s="14"/>
    </row>
    <row r="15" spans="1:10" ht="21" x14ac:dyDescent="0.4">
      <c r="A15" s="13" t="s">
        <v>68</v>
      </c>
      <c r="B15" s="14"/>
      <c r="C15" s="14"/>
      <c r="D15" s="14"/>
      <c r="E15" s="14"/>
      <c r="F15" s="14" t="s">
        <v>2</v>
      </c>
      <c r="G15" s="14"/>
      <c r="H15" s="14"/>
      <c r="I15" s="14"/>
      <c r="J15" s="21"/>
    </row>
    <row r="16" spans="1:10" ht="21" x14ac:dyDescent="0.4">
      <c r="A16" s="13" t="s">
        <v>69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21" x14ac:dyDescent="0.4">
      <c r="A17" s="14"/>
      <c r="B17" s="14" t="s">
        <v>1</v>
      </c>
      <c r="C17" s="14"/>
      <c r="D17" s="14"/>
      <c r="E17" s="14"/>
      <c r="F17" s="20"/>
      <c r="G17" s="21" t="s">
        <v>15</v>
      </c>
      <c r="H17" s="22">
        <v>5</v>
      </c>
      <c r="I17" s="14" t="s">
        <v>16</v>
      </c>
      <c r="J17" s="16">
        <f>F17*H17</f>
        <v>0</v>
      </c>
    </row>
    <row r="18" spans="1:10" ht="21" x14ac:dyDescent="0.4">
      <c r="A18" s="14"/>
      <c r="B18" s="14" t="s">
        <v>3</v>
      </c>
      <c r="C18" s="14"/>
      <c r="D18" s="14"/>
      <c r="E18" s="14"/>
      <c r="F18" s="20"/>
      <c r="G18" s="21" t="s">
        <v>15</v>
      </c>
      <c r="H18" s="22">
        <v>3</v>
      </c>
      <c r="I18" s="14" t="s">
        <v>16</v>
      </c>
      <c r="J18" s="16">
        <f t="shared" ref="J18:J31" si="0">F18*H18</f>
        <v>0</v>
      </c>
    </row>
    <row r="19" spans="1:10" ht="21" x14ac:dyDescent="0.4">
      <c r="A19" s="14"/>
      <c r="B19" s="14" t="s">
        <v>4</v>
      </c>
      <c r="C19" s="14"/>
      <c r="D19" s="14"/>
      <c r="E19" s="14"/>
      <c r="F19" s="20"/>
      <c r="G19" s="21" t="s">
        <v>15</v>
      </c>
      <c r="H19" s="22">
        <v>10</v>
      </c>
      <c r="I19" s="14" t="s">
        <v>16</v>
      </c>
      <c r="J19" s="16">
        <f t="shared" si="0"/>
        <v>0</v>
      </c>
    </row>
    <row r="20" spans="1:10" ht="21" x14ac:dyDescent="0.4">
      <c r="A20" s="14"/>
      <c r="B20" s="14" t="s">
        <v>10</v>
      </c>
      <c r="C20" s="14"/>
      <c r="D20" s="14"/>
      <c r="E20" s="14"/>
      <c r="F20" s="20"/>
      <c r="G20" s="21" t="s">
        <v>15</v>
      </c>
      <c r="H20" s="22">
        <v>6</v>
      </c>
      <c r="I20" s="14" t="s">
        <v>16</v>
      </c>
      <c r="J20" s="16">
        <f t="shared" si="0"/>
        <v>0</v>
      </c>
    </row>
    <row r="21" spans="1:10" ht="21" x14ac:dyDescent="0.4">
      <c r="A21" s="14"/>
      <c r="B21" s="14" t="s">
        <v>5</v>
      </c>
      <c r="C21" s="14"/>
      <c r="D21" s="14"/>
      <c r="E21" s="14"/>
      <c r="F21" s="20"/>
      <c r="G21" s="21" t="s">
        <v>15</v>
      </c>
      <c r="H21" s="22">
        <v>15</v>
      </c>
      <c r="I21" s="14" t="s">
        <v>16</v>
      </c>
      <c r="J21" s="16">
        <f t="shared" si="0"/>
        <v>0</v>
      </c>
    </row>
    <row r="22" spans="1:10" ht="21" x14ac:dyDescent="0.4">
      <c r="A22" s="14"/>
      <c r="B22" s="14" t="s">
        <v>6</v>
      </c>
      <c r="C22" s="14"/>
      <c r="D22" s="14"/>
      <c r="E22" s="14"/>
      <c r="F22" s="20"/>
      <c r="G22" s="21" t="s">
        <v>15</v>
      </c>
      <c r="H22" s="22">
        <v>20</v>
      </c>
      <c r="I22" s="14" t="s">
        <v>16</v>
      </c>
      <c r="J22" s="16">
        <f t="shared" si="0"/>
        <v>0</v>
      </c>
    </row>
    <row r="23" spans="1:10" ht="21" x14ac:dyDescent="0.4">
      <c r="A23" s="14"/>
      <c r="B23" s="14" t="s">
        <v>42</v>
      </c>
      <c r="C23" s="14"/>
      <c r="D23" s="14"/>
      <c r="E23" s="14"/>
      <c r="F23" s="20"/>
      <c r="G23" s="21" t="s">
        <v>15</v>
      </c>
      <c r="H23" s="22">
        <v>20</v>
      </c>
      <c r="I23" s="14" t="s">
        <v>16</v>
      </c>
      <c r="J23" s="16">
        <f t="shared" ref="J23" si="1">F23*H23</f>
        <v>0</v>
      </c>
    </row>
    <row r="24" spans="1:10" ht="21" x14ac:dyDescent="0.4">
      <c r="A24" s="14"/>
      <c r="B24" s="14" t="s">
        <v>7</v>
      </c>
      <c r="C24" s="14"/>
      <c r="D24" s="14"/>
      <c r="E24" s="14"/>
      <c r="F24" s="20"/>
      <c r="G24" s="21" t="s">
        <v>15</v>
      </c>
      <c r="H24" s="22">
        <v>5</v>
      </c>
      <c r="I24" s="14" t="s">
        <v>16</v>
      </c>
      <c r="J24" s="16">
        <f t="shared" si="0"/>
        <v>0</v>
      </c>
    </row>
    <row r="25" spans="1:10" ht="21" x14ac:dyDescent="0.4">
      <c r="A25" s="14"/>
      <c r="B25" s="14" t="s">
        <v>37</v>
      </c>
      <c r="C25" s="14"/>
      <c r="D25" s="14"/>
      <c r="E25" s="14"/>
      <c r="F25" s="20"/>
      <c r="G25" s="21" t="s">
        <v>15</v>
      </c>
      <c r="H25" s="22">
        <v>12</v>
      </c>
      <c r="I25" s="14" t="s">
        <v>16</v>
      </c>
      <c r="J25" s="16">
        <f t="shared" si="0"/>
        <v>0</v>
      </c>
    </row>
    <row r="26" spans="1:10" ht="21" x14ac:dyDescent="0.4">
      <c r="A26" s="14"/>
      <c r="B26" s="14" t="s">
        <v>32</v>
      </c>
      <c r="C26" s="14"/>
      <c r="D26" s="14"/>
      <c r="E26" s="14"/>
      <c r="F26" s="20"/>
      <c r="G26" s="21" t="s">
        <v>15</v>
      </c>
      <c r="H26" s="22">
        <v>3</v>
      </c>
      <c r="I26" s="14" t="s">
        <v>16</v>
      </c>
      <c r="J26" s="16">
        <f t="shared" si="0"/>
        <v>0</v>
      </c>
    </row>
    <row r="27" spans="1:10" ht="21" x14ac:dyDescent="0.4">
      <c r="A27" s="14"/>
      <c r="B27" s="14" t="s">
        <v>38</v>
      </c>
      <c r="C27" s="14"/>
      <c r="D27" s="14"/>
      <c r="E27" s="14"/>
      <c r="F27" s="20"/>
      <c r="G27" s="21" t="s">
        <v>15</v>
      </c>
      <c r="H27" s="22">
        <v>3</v>
      </c>
      <c r="I27" s="14" t="s">
        <v>16</v>
      </c>
      <c r="J27" s="16">
        <f t="shared" si="0"/>
        <v>0</v>
      </c>
    </row>
    <row r="28" spans="1:10" ht="21" x14ac:dyDescent="0.4">
      <c r="A28" s="14"/>
      <c r="B28" s="14" t="s">
        <v>8</v>
      </c>
      <c r="C28" s="14"/>
      <c r="D28" s="14"/>
      <c r="E28" s="14"/>
      <c r="F28" s="20"/>
      <c r="G28" s="21" t="s">
        <v>15</v>
      </c>
      <c r="H28" s="22">
        <v>25</v>
      </c>
      <c r="I28" s="14" t="s">
        <v>16</v>
      </c>
      <c r="J28" s="16">
        <f t="shared" si="0"/>
        <v>0</v>
      </c>
    </row>
    <row r="29" spans="1:10" ht="21" x14ac:dyDescent="0.4">
      <c r="A29" s="14"/>
      <c r="B29" s="14" t="s">
        <v>9</v>
      </c>
      <c r="C29" s="14"/>
      <c r="D29" s="14"/>
      <c r="E29" s="14"/>
      <c r="F29" s="20"/>
      <c r="G29" s="21" t="s">
        <v>15</v>
      </c>
      <c r="H29" s="22">
        <v>8</v>
      </c>
      <c r="I29" s="14" t="s">
        <v>16</v>
      </c>
      <c r="J29" s="16">
        <f t="shared" si="0"/>
        <v>0</v>
      </c>
    </row>
    <row r="30" spans="1:10" ht="21" x14ac:dyDescent="0.4">
      <c r="A30" s="14"/>
      <c r="B30" s="14" t="s">
        <v>39</v>
      </c>
      <c r="C30" s="14"/>
      <c r="D30" s="14"/>
      <c r="E30" s="14"/>
      <c r="F30" s="20"/>
      <c r="G30" s="21" t="s">
        <v>15</v>
      </c>
      <c r="H30" s="22">
        <v>8</v>
      </c>
      <c r="I30" s="14" t="s">
        <v>16</v>
      </c>
      <c r="J30" s="16">
        <f t="shared" si="0"/>
        <v>0</v>
      </c>
    </row>
    <row r="31" spans="1:10" ht="21" x14ac:dyDescent="0.4">
      <c r="A31" s="14"/>
      <c r="B31" s="40" t="s">
        <v>84</v>
      </c>
      <c r="C31" s="14"/>
      <c r="D31" s="14"/>
      <c r="E31" s="14"/>
      <c r="F31" s="20"/>
      <c r="G31" s="21" t="s">
        <v>15</v>
      </c>
      <c r="H31" s="22">
        <v>4</v>
      </c>
      <c r="I31" s="14" t="s">
        <v>18</v>
      </c>
      <c r="J31" s="16">
        <f t="shared" si="0"/>
        <v>0</v>
      </c>
    </row>
    <row r="32" spans="1:10" ht="21" x14ac:dyDescent="0.4">
      <c r="A32" s="14"/>
      <c r="B32" s="40"/>
      <c r="C32" s="14"/>
      <c r="D32" s="14"/>
      <c r="E32" s="14"/>
      <c r="F32" s="43"/>
      <c r="G32" s="21"/>
      <c r="H32" s="22"/>
      <c r="I32" s="14"/>
      <c r="J32" s="44"/>
    </row>
    <row r="33" spans="1:11" ht="21" x14ac:dyDescent="0.4">
      <c r="A33" s="14"/>
      <c r="B33" s="14"/>
      <c r="C33" s="14"/>
      <c r="D33" s="14"/>
      <c r="E33" s="14"/>
      <c r="F33" s="14" t="s">
        <v>17</v>
      </c>
      <c r="G33" s="14"/>
      <c r="H33" s="22"/>
      <c r="I33" s="14"/>
      <c r="J33" s="16">
        <f>SUM(J17:J32)</f>
        <v>0</v>
      </c>
      <c r="K33" s="1" t="s">
        <v>20</v>
      </c>
    </row>
    <row r="34" spans="1:11" ht="21" x14ac:dyDescent="0.4">
      <c r="A34" s="14"/>
      <c r="B34" s="14"/>
      <c r="C34" s="14"/>
      <c r="D34" s="14"/>
      <c r="E34" s="14"/>
      <c r="F34" s="14"/>
      <c r="G34" s="14"/>
      <c r="H34" s="22"/>
      <c r="I34" s="14"/>
      <c r="J34" s="14"/>
    </row>
    <row r="35" spans="1:11" ht="21" x14ac:dyDescent="0.4">
      <c r="A35" s="13" t="s">
        <v>30</v>
      </c>
      <c r="B35" s="14"/>
      <c r="C35" s="14"/>
      <c r="D35" s="14"/>
      <c r="E35" s="14"/>
      <c r="F35" s="14" t="s">
        <v>2</v>
      </c>
      <c r="G35" s="14"/>
      <c r="H35" s="22"/>
      <c r="I35" s="14"/>
      <c r="J35" s="14"/>
    </row>
    <row r="36" spans="1:11" ht="21" x14ac:dyDescent="0.4">
      <c r="A36" s="14"/>
      <c r="B36" s="14"/>
      <c r="C36" s="14"/>
      <c r="D36" s="14"/>
      <c r="E36" s="14"/>
      <c r="F36" s="14"/>
      <c r="G36" s="14"/>
      <c r="H36" s="22"/>
      <c r="I36" s="14"/>
      <c r="J36" s="14"/>
    </row>
    <row r="37" spans="1:11" ht="21" x14ac:dyDescent="0.4">
      <c r="A37" s="14"/>
      <c r="B37" s="14" t="s">
        <v>1</v>
      </c>
      <c r="C37" s="14"/>
      <c r="D37" s="14"/>
      <c r="E37" s="14"/>
      <c r="F37" s="20"/>
      <c r="G37" s="21" t="s">
        <v>15</v>
      </c>
      <c r="H37" s="22">
        <v>5</v>
      </c>
      <c r="I37" s="14" t="s">
        <v>16</v>
      </c>
      <c r="J37" s="16">
        <f>F37*H37</f>
        <v>0</v>
      </c>
    </row>
    <row r="38" spans="1:11" ht="21" x14ac:dyDescent="0.4">
      <c r="A38" s="14"/>
      <c r="B38" s="14" t="s">
        <v>3</v>
      </c>
      <c r="C38" s="14"/>
      <c r="D38" s="14"/>
      <c r="E38" s="14"/>
      <c r="F38" s="20"/>
      <c r="G38" s="21" t="s">
        <v>15</v>
      </c>
      <c r="H38" s="22">
        <v>3</v>
      </c>
      <c r="I38" s="14" t="s">
        <v>16</v>
      </c>
      <c r="J38" s="16">
        <f t="shared" ref="J38:J51" si="2">F38*H38</f>
        <v>0</v>
      </c>
    </row>
    <row r="39" spans="1:11" ht="21" x14ac:dyDescent="0.4">
      <c r="A39" s="14"/>
      <c r="B39" s="14" t="s">
        <v>4</v>
      </c>
      <c r="C39" s="14"/>
      <c r="D39" s="14"/>
      <c r="E39" s="14"/>
      <c r="F39" s="20"/>
      <c r="G39" s="21" t="s">
        <v>15</v>
      </c>
      <c r="H39" s="22">
        <v>10</v>
      </c>
      <c r="I39" s="14" t="s">
        <v>16</v>
      </c>
      <c r="J39" s="16">
        <f t="shared" si="2"/>
        <v>0</v>
      </c>
    </row>
    <row r="40" spans="1:11" ht="21" x14ac:dyDescent="0.4">
      <c r="A40" s="14"/>
      <c r="B40" s="14" t="s">
        <v>10</v>
      </c>
      <c r="C40" s="14"/>
      <c r="D40" s="14"/>
      <c r="E40" s="14"/>
      <c r="F40" s="20"/>
      <c r="G40" s="21" t="s">
        <v>15</v>
      </c>
      <c r="H40" s="22">
        <v>6</v>
      </c>
      <c r="I40" s="14" t="s">
        <v>16</v>
      </c>
      <c r="J40" s="16">
        <f t="shared" si="2"/>
        <v>0</v>
      </c>
    </row>
    <row r="41" spans="1:11" ht="21" x14ac:dyDescent="0.4">
      <c r="A41" s="14"/>
      <c r="B41" s="14" t="s">
        <v>11</v>
      </c>
      <c r="C41" s="14"/>
      <c r="D41" s="14"/>
      <c r="E41" s="14"/>
      <c r="F41" s="20"/>
      <c r="G41" s="21" t="s">
        <v>15</v>
      </c>
      <c r="H41" s="22">
        <v>15</v>
      </c>
      <c r="I41" s="14" t="s">
        <v>16</v>
      </c>
      <c r="J41" s="16">
        <f t="shared" si="2"/>
        <v>0</v>
      </c>
    </row>
    <row r="42" spans="1:11" ht="21" x14ac:dyDescent="0.4">
      <c r="A42" s="14"/>
      <c r="B42" s="14" t="s">
        <v>6</v>
      </c>
      <c r="C42" s="14"/>
      <c r="D42" s="14"/>
      <c r="E42" s="14"/>
      <c r="F42" s="20"/>
      <c r="G42" s="21" t="s">
        <v>15</v>
      </c>
      <c r="H42" s="22">
        <v>20</v>
      </c>
      <c r="I42" s="14" t="s">
        <v>16</v>
      </c>
      <c r="J42" s="16">
        <f t="shared" si="2"/>
        <v>0</v>
      </c>
    </row>
    <row r="43" spans="1:11" ht="21" x14ac:dyDescent="0.4">
      <c r="A43" s="14"/>
      <c r="B43" s="14" t="s">
        <v>42</v>
      </c>
      <c r="C43" s="14"/>
      <c r="D43" s="14"/>
      <c r="E43" s="14"/>
      <c r="F43" s="20"/>
      <c r="G43" s="21" t="s">
        <v>15</v>
      </c>
      <c r="H43" s="22">
        <v>20</v>
      </c>
      <c r="I43" s="14" t="s">
        <v>16</v>
      </c>
      <c r="J43" s="16">
        <f t="shared" ref="J43" si="3">F43*H43</f>
        <v>0</v>
      </c>
    </row>
    <row r="44" spans="1:11" ht="21" x14ac:dyDescent="0.4">
      <c r="A44" s="14"/>
      <c r="B44" s="14" t="s">
        <v>7</v>
      </c>
      <c r="C44" s="14"/>
      <c r="D44" s="14"/>
      <c r="E44" s="14"/>
      <c r="F44" s="20"/>
      <c r="G44" s="21" t="s">
        <v>15</v>
      </c>
      <c r="H44" s="22">
        <v>5</v>
      </c>
      <c r="I44" s="14" t="s">
        <v>16</v>
      </c>
      <c r="J44" s="16">
        <f t="shared" si="2"/>
        <v>0</v>
      </c>
    </row>
    <row r="45" spans="1:11" ht="21" x14ac:dyDescent="0.4">
      <c r="A45" s="14"/>
      <c r="B45" s="14" t="s">
        <v>31</v>
      </c>
      <c r="C45" s="14"/>
      <c r="D45" s="14"/>
      <c r="E45" s="14"/>
      <c r="F45" s="20"/>
      <c r="G45" s="21" t="s">
        <v>15</v>
      </c>
      <c r="H45" s="22">
        <v>5</v>
      </c>
      <c r="I45" s="14" t="s">
        <v>16</v>
      </c>
      <c r="J45" s="16">
        <f t="shared" si="2"/>
        <v>0</v>
      </c>
    </row>
    <row r="46" spans="1:11" ht="21" x14ac:dyDescent="0.4">
      <c r="A46" s="14"/>
      <c r="B46" s="14" t="s">
        <v>32</v>
      </c>
      <c r="C46" s="14"/>
      <c r="D46" s="14"/>
      <c r="E46" s="14"/>
      <c r="F46" s="20"/>
      <c r="G46" s="21" t="s">
        <v>15</v>
      </c>
      <c r="H46" s="22">
        <v>4</v>
      </c>
      <c r="I46" s="14" t="s">
        <v>16</v>
      </c>
      <c r="J46" s="16">
        <f t="shared" si="2"/>
        <v>0</v>
      </c>
    </row>
    <row r="47" spans="1:11" ht="21" x14ac:dyDescent="0.4">
      <c r="A47" s="14"/>
      <c r="B47" s="14" t="s">
        <v>33</v>
      </c>
      <c r="C47" s="14"/>
      <c r="D47" s="14"/>
      <c r="E47" s="14"/>
      <c r="F47" s="20"/>
      <c r="G47" s="21" t="s">
        <v>15</v>
      </c>
      <c r="H47" s="22">
        <v>8</v>
      </c>
      <c r="I47" s="14" t="s">
        <v>16</v>
      </c>
      <c r="J47" s="16">
        <f t="shared" si="2"/>
        <v>0</v>
      </c>
    </row>
    <row r="48" spans="1:11" ht="21" x14ac:dyDescent="0.4">
      <c r="A48" s="14"/>
      <c r="B48" s="14" t="s">
        <v>34</v>
      </c>
      <c r="C48" s="14"/>
      <c r="D48" s="14"/>
      <c r="E48" s="14"/>
      <c r="F48" s="20"/>
      <c r="G48" s="21" t="s">
        <v>15</v>
      </c>
      <c r="H48" s="22">
        <v>4</v>
      </c>
      <c r="I48" s="14" t="s">
        <v>16</v>
      </c>
      <c r="J48" s="16">
        <f t="shared" si="2"/>
        <v>0</v>
      </c>
    </row>
    <row r="49" spans="1:16" ht="21" x14ac:dyDescent="0.4">
      <c r="A49" s="14"/>
      <c r="B49" s="14" t="s">
        <v>35</v>
      </c>
      <c r="C49" s="14"/>
      <c r="D49" s="14"/>
      <c r="E49" s="14"/>
      <c r="F49" s="20"/>
      <c r="G49" s="21" t="s">
        <v>15</v>
      </c>
      <c r="H49" s="22">
        <v>8</v>
      </c>
      <c r="I49" s="14" t="s">
        <v>16</v>
      </c>
      <c r="J49" s="16">
        <f t="shared" si="2"/>
        <v>0</v>
      </c>
    </row>
    <row r="50" spans="1:16" ht="21" x14ac:dyDescent="0.4">
      <c r="A50" s="14"/>
      <c r="B50" s="14" t="s">
        <v>36</v>
      </c>
      <c r="C50" s="14"/>
      <c r="D50" s="14"/>
      <c r="E50" s="14"/>
      <c r="F50" s="20"/>
      <c r="G50" s="21" t="s">
        <v>15</v>
      </c>
      <c r="H50" s="22">
        <v>8</v>
      </c>
      <c r="I50" s="14" t="s">
        <v>16</v>
      </c>
      <c r="J50" s="16">
        <f t="shared" si="2"/>
        <v>0</v>
      </c>
    </row>
    <row r="51" spans="1:16" ht="21.6" thickBot="1" x14ac:dyDescent="0.45">
      <c r="A51" s="14"/>
      <c r="B51" s="40" t="s">
        <v>85</v>
      </c>
      <c r="C51" s="14"/>
      <c r="D51" s="14"/>
      <c r="E51" s="14"/>
      <c r="F51" s="20"/>
      <c r="G51" s="21" t="s">
        <v>15</v>
      </c>
      <c r="H51" s="22">
        <v>4</v>
      </c>
      <c r="I51" s="14" t="s">
        <v>18</v>
      </c>
      <c r="J51" s="16">
        <f t="shared" si="2"/>
        <v>0</v>
      </c>
    </row>
    <row r="52" spans="1:16" ht="21.6" thickBot="1" x14ac:dyDescent="0.45">
      <c r="A52" s="14"/>
      <c r="B52" s="14"/>
      <c r="C52" s="14"/>
      <c r="D52" s="14"/>
      <c r="E52" s="14"/>
      <c r="F52" s="14" t="s">
        <v>19</v>
      </c>
      <c r="G52" s="14"/>
      <c r="H52" s="14"/>
      <c r="I52" s="14"/>
      <c r="J52" s="15">
        <f>SUM(J37:J51)</f>
        <v>0</v>
      </c>
      <c r="K52" s="1" t="s">
        <v>21</v>
      </c>
    </row>
    <row r="53" spans="1:16" ht="21" x14ac:dyDescent="0.4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6" ht="21" x14ac:dyDescent="0.4">
      <c r="A54" s="13"/>
      <c r="B54" s="14"/>
      <c r="C54" s="14"/>
      <c r="D54" s="14"/>
      <c r="E54" s="13"/>
      <c r="F54" s="14" t="s">
        <v>73</v>
      </c>
      <c r="G54" s="14"/>
      <c r="H54" s="14"/>
      <c r="I54" s="14"/>
      <c r="J54" s="16">
        <f>SUM(J33+J52)</f>
        <v>0</v>
      </c>
    </row>
    <row r="55" spans="1:16" ht="21.6" thickBot="1" x14ac:dyDescent="0.45">
      <c r="A55" s="14"/>
      <c r="B55" s="14"/>
      <c r="C55" s="14"/>
      <c r="D55" s="14"/>
      <c r="E55" s="14"/>
      <c r="F55" s="14"/>
      <c r="G55" s="14"/>
      <c r="H55" s="14"/>
      <c r="I55" s="14"/>
      <c r="J55" s="23"/>
    </row>
    <row r="56" spans="1:16" ht="21.6" thickBot="1" x14ac:dyDescent="0.45">
      <c r="A56" s="14"/>
      <c r="B56" s="14"/>
      <c r="C56" s="14"/>
      <c r="D56" s="14"/>
      <c r="E56" s="14"/>
      <c r="F56" s="14" t="s">
        <v>22</v>
      </c>
      <c r="G56" s="14"/>
      <c r="H56" s="14"/>
      <c r="I56" s="14"/>
      <c r="J56" s="15">
        <f>SUM(J54:J54)</f>
        <v>0</v>
      </c>
    </row>
    <row r="57" spans="1:16" ht="21" x14ac:dyDescent="0.4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6" ht="21" x14ac:dyDescent="0.4">
      <c r="A58" s="13" t="s">
        <v>23</v>
      </c>
      <c r="B58" s="14"/>
      <c r="C58" s="14"/>
      <c r="D58" s="14"/>
      <c r="E58" s="14"/>
      <c r="F58" s="14"/>
      <c r="G58" s="14"/>
      <c r="H58" s="14"/>
      <c r="I58" s="14"/>
      <c r="J58" s="14"/>
    </row>
    <row r="59" spans="1:16" ht="27.75" customHeight="1" x14ac:dyDescent="0.4">
      <c r="A59" s="13" t="s">
        <v>24</v>
      </c>
      <c r="B59" s="14"/>
      <c r="C59" s="14"/>
      <c r="D59" s="31"/>
      <c r="E59" s="30"/>
      <c r="F59" s="30"/>
      <c r="G59" s="24"/>
      <c r="H59" s="24"/>
      <c r="I59" s="24"/>
      <c r="J59" s="25"/>
    </row>
    <row r="60" spans="1:16" ht="26.25" customHeight="1" x14ac:dyDescent="0.4">
      <c r="A60" s="13" t="s">
        <v>25</v>
      </c>
      <c r="B60" s="14"/>
      <c r="C60" s="14"/>
      <c r="D60" s="31"/>
      <c r="E60" s="30"/>
      <c r="F60" s="30"/>
      <c r="G60"/>
      <c r="H60"/>
      <c r="I60" s="24"/>
      <c r="J60" s="25"/>
    </row>
    <row r="61" spans="1:16" ht="27.75" customHeight="1" x14ac:dyDescent="0.4">
      <c r="A61" s="13" t="s">
        <v>26</v>
      </c>
      <c r="B61" s="14"/>
      <c r="C61" s="14"/>
      <c r="D61" s="34"/>
      <c r="E61" s="35"/>
      <c r="F61" s="35"/>
      <c r="G61" s="35"/>
      <c r="H61" s="35"/>
      <c r="I61" s="35"/>
      <c r="J61" s="36"/>
    </row>
    <row r="62" spans="1:16" ht="32.25" customHeight="1" x14ac:dyDescent="0.4">
      <c r="A62" s="13" t="s">
        <v>27</v>
      </c>
      <c r="B62" s="14"/>
      <c r="C62" s="14"/>
      <c r="D62" s="32"/>
      <c r="E62" s="24"/>
      <c r="F62" s="24"/>
      <c r="G62" s="24"/>
      <c r="H62" s="24"/>
      <c r="I62" s="24"/>
      <c r="J62" s="25"/>
    </row>
    <row r="63" spans="1:16" ht="21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6" ht="18" x14ac:dyDescent="0.35">
      <c r="A64" s="19" t="s">
        <v>29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8"/>
      <c r="M64" s="19"/>
      <c r="P64" s="4"/>
    </row>
    <row r="65" spans="1:13" ht="23.4" x14ac:dyDescent="0.45">
      <c r="A65" s="38" t="s">
        <v>74</v>
      </c>
      <c r="B65" s="38"/>
      <c r="C65" s="38"/>
      <c r="D65" s="38"/>
      <c r="E65" s="38"/>
      <c r="F65" s="38"/>
      <c r="G65" s="38"/>
      <c r="H65" s="38"/>
      <c r="I65" s="19"/>
      <c r="J65" s="19"/>
      <c r="K65" s="19"/>
      <c r="L65" s="19"/>
      <c r="M65" s="19"/>
    </row>
    <row r="66" spans="1:13" ht="18" x14ac:dyDescent="0.35">
      <c r="A66" s="18" t="s">
        <v>28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25.8" x14ac:dyDescent="0.5">
      <c r="A67" s="18" t="s">
        <v>78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19"/>
      <c r="M67" s="19"/>
    </row>
    <row r="68" spans="1:13" ht="25.8" x14ac:dyDescent="0.5">
      <c r="A68" s="18" t="s">
        <v>79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19"/>
      <c r="M68" s="19"/>
    </row>
    <row r="69" spans="1:13" ht="25.8" x14ac:dyDescent="0.5">
      <c r="A69" s="18" t="s">
        <v>40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19"/>
      <c r="M69" s="19"/>
    </row>
    <row r="71" spans="1:13" ht="18" x14ac:dyDescent="0.35">
      <c r="E71" s="18" t="s">
        <v>71</v>
      </c>
      <c r="F71" s="18"/>
      <c r="G71" s="18"/>
      <c r="H71" s="18"/>
      <c r="I71" s="18"/>
      <c r="J71" s="18"/>
    </row>
    <row r="72" spans="1:13" ht="18" x14ac:dyDescent="0.35">
      <c r="E72" s="18"/>
      <c r="F72" s="18" t="s">
        <v>72</v>
      </c>
      <c r="G72" s="18"/>
      <c r="H72" s="18"/>
      <c r="I72" s="18"/>
      <c r="J72" s="18"/>
    </row>
  </sheetData>
  <pageMargins left="0.11811023622047244" right="0.11811023622047244" top="0.15748031496062992" bottom="0.15748031496062992" header="0.31496062992125984" footer="0.31496062992125984"/>
  <pageSetup paperSize="9" scale="46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4"/>
  <sheetViews>
    <sheetView topLeftCell="AV1" workbookViewId="0">
      <selection activeCell="BJ15" sqref="BJ15"/>
    </sheetView>
  </sheetViews>
  <sheetFormatPr defaultRowHeight="14.4" x14ac:dyDescent="0.3"/>
  <cols>
    <col min="1" max="1" width="11.6640625" customWidth="1"/>
    <col min="2" max="2" width="14.6640625" customWidth="1"/>
    <col min="50" max="50" width="13.33203125" customWidth="1"/>
    <col min="51" max="51" width="12" customWidth="1"/>
    <col min="65" max="65" width="15.44140625" bestFit="1" customWidth="1"/>
  </cols>
  <sheetData>
    <row r="1" spans="1:69" ht="15.6" x14ac:dyDescent="0.3">
      <c r="A1" s="5"/>
      <c r="B1" s="6"/>
      <c r="C1" s="7"/>
      <c r="D1" s="8" t="s">
        <v>43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8" t="s">
        <v>67</v>
      </c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1"/>
      <c r="BJ1" s="42"/>
      <c r="BK1" s="42"/>
      <c r="BL1" s="7"/>
      <c r="BM1" s="39" t="s">
        <v>44</v>
      </c>
      <c r="BN1" s="7"/>
      <c r="BO1" s="7"/>
      <c r="BP1" s="7" t="s">
        <v>45</v>
      </c>
      <c r="BQ1" s="7"/>
    </row>
    <row r="2" spans="1:69" ht="15.6" x14ac:dyDescent="0.3">
      <c r="A2" s="5" t="s">
        <v>64</v>
      </c>
      <c r="B2" s="6"/>
      <c r="C2" s="7"/>
      <c r="D2" s="41" t="s">
        <v>1</v>
      </c>
      <c r="E2" s="41"/>
      <c r="F2" s="41" t="s">
        <v>46</v>
      </c>
      <c r="G2" s="41"/>
      <c r="H2" s="41" t="s">
        <v>4</v>
      </c>
      <c r="I2" s="41"/>
      <c r="J2" s="41" t="s">
        <v>47</v>
      </c>
      <c r="K2" s="41"/>
      <c r="L2" s="41" t="s">
        <v>11</v>
      </c>
      <c r="M2" s="41"/>
      <c r="N2" s="41" t="s">
        <v>6</v>
      </c>
      <c r="O2" s="41"/>
      <c r="P2" s="41" t="s">
        <v>42</v>
      </c>
      <c r="Q2" s="41"/>
      <c r="R2" s="41" t="s">
        <v>48</v>
      </c>
      <c r="S2" s="41"/>
      <c r="T2" s="41" t="s">
        <v>49</v>
      </c>
      <c r="U2" s="41"/>
      <c r="V2" s="41" t="s">
        <v>50</v>
      </c>
      <c r="W2" s="41"/>
      <c r="X2" s="41" t="s">
        <v>51</v>
      </c>
      <c r="Y2" s="41"/>
      <c r="Z2" s="41" t="s">
        <v>52</v>
      </c>
      <c r="AA2" s="41"/>
      <c r="AB2" s="41" t="s">
        <v>9</v>
      </c>
      <c r="AC2" s="41"/>
      <c r="AD2" s="41" t="s">
        <v>53</v>
      </c>
      <c r="AE2" s="41"/>
      <c r="AF2" s="45" t="s">
        <v>86</v>
      </c>
      <c r="AG2" s="7"/>
      <c r="AH2" s="41" t="s">
        <v>1</v>
      </c>
      <c r="AI2" s="41"/>
      <c r="AJ2" s="41" t="s">
        <v>54</v>
      </c>
      <c r="AK2" s="41"/>
      <c r="AL2" s="41" t="s">
        <v>4</v>
      </c>
      <c r="AM2" s="41"/>
      <c r="AN2" s="41" t="s">
        <v>55</v>
      </c>
      <c r="AO2" s="41"/>
      <c r="AP2" s="41" t="s">
        <v>11</v>
      </c>
      <c r="AQ2" s="41"/>
      <c r="AR2" s="41" t="s">
        <v>6</v>
      </c>
      <c r="AS2" s="41"/>
      <c r="AT2" s="41" t="s">
        <v>42</v>
      </c>
      <c r="AU2" s="41"/>
      <c r="AV2" s="41" t="s">
        <v>48</v>
      </c>
      <c r="AW2" s="41"/>
      <c r="AX2" s="41" t="s">
        <v>66</v>
      </c>
      <c r="AY2" s="41"/>
      <c r="AZ2" s="41" t="s">
        <v>50</v>
      </c>
      <c r="BA2" s="41"/>
      <c r="BB2" s="41" t="s">
        <v>56</v>
      </c>
      <c r="BC2" s="41"/>
      <c r="BD2" s="41" t="s">
        <v>57</v>
      </c>
      <c r="BE2" s="41"/>
      <c r="BF2" s="41" t="s">
        <v>58</v>
      </c>
      <c r="BG2" s="41"/>
      <c r="BH2" s="41" t="s">
        <v>49</v>
      </c>
      <c r="BI2" s="41"/>
      <c r="BJ2" s="41" t="s">
        <v>87</v>
      </c>
      <c r="BK2" s="41"/>
      <c r="BL2" s="7"/>
      <c r="BM2" s="9" t="s">
        <v>80</v>
      </c>
      <c r="BN2" s="7"/>
      <c r="BO2" s="7"/>
      <c r="BP2" s="7" t="s">
        <v>12</v>
      </c>
      <c r="BQ2" s="7" t="s">
        <v>59</v>
      </c>
    </row>
    <row r="3" spans="1:69" ht="15.6" x14ac:dyDescent="0.3">
      <c r="A3" s="5" t="s">
        <v>65</v>
      </c>
      <c r="B3" s="10" t="s">
        <v>60</v>
      </c>
      <c r="C3" s="7" t="s">
        <v>61</v>
      </c>
      <c r="D3" s="9" t="s">
        <v>62</v>
      </c>
      <c r="E3" s="9" t="s">
        <v>63</v>
      </c>
      <c r="F3" s="9" t="s">
        <v>62</v>
      </c>
      <c r="G3" s="9" t="s">
        <v>63</v>
      </c>
      <c r="H3" s="9" t="s">
        <v>62</v>
      </c>
      <c r="I3" s="9" t="s">
        <v>63</v>
      </c>
      <c r="J3" s="9" t="s">
        <v>62</v>
      </c>
      <c r="K3" s="9" t="s">
        <v>63</v>
      </c>
      <c r="L3" s="9" t="s">
        <v>62</v>
      </c>
      <c r="M3" s="9" t="s">
        <v>63</v>
      </c>
      <c r="N3" s="9" t="s">
        <v>62</v>
      </c>
      <c r="O3" s="9" t="s">
        <v>63</v>
      </c>
      <c r="P3" s="9" t="s">
        <v>62</v>
      </c>
      <c r="Q3" s="9" t="s">
        <v>63</v>
      </c>
      <c r="R3" s="9" t="s">
        <v>62</v>
      </c>
      <c r="S3" s="9" t="s">
        <v>63</v>
      </c>
      <c r="T3" s="9" t="s">
        <v>62</v>
      </c>
      <c r="U3" s="9" t="s">
        <v>63</v>
      </c>
      <c r="V3" s="9" t="s">
        <v>62</v>
      </c>
      <c r="W3" s="9" t="s">
        <v>63</v>
      </c>
      <c r="X3" s="9" t="s">
        <v>62</v>
      </c>
      <c r="Y3" s="9" t="s">
        <v>63</v>
      </c>
      <c r="Z3" s="9" t="s">
        <v>62</v>
      </c>
      <c r="AA3" s="9" t="s">
        <v>63</v>
      </c>
      <c r="AB3" s="9" t="s">
        <v>62</v>
      </c>
      <c r="AC3" s="9" t="s">
        <v>63</v>
      </c>
      <c r="AD3" s="9" t="s">
        <v>62</v>
      </c>
      <c r="AE3" s="9" t="s">
        <v>63</v>
      </c>
      <c r="AF3" s="9" t="s">
        <v>62</v>
      </c>
      <c r="AG3" s="9" t="s">
        <v>63</v>
      </c>
      <c r="AH3" s="9" t="s">
        <v>62</v>
      </c>
      <c r="AI3" s="9" t="s">
        <v>63</v>
      </c>
      <c r="AJ3" s="9" t="s">
        <v>62</v>
      </c>
      <c r="AK3" s="9" t="s">
        <v>63</v>
      </c>
      <c r="AL3" s="9" t="s">
        <v>62</v>
      </c>
      <c r="AM3" s="9" t="s">
        <v>63</v>
      </c>
      <c r="AN3" s="9" t="s">
        <v>62</v>
      </c>
      <c r="AO3" s="9" t="s">
        <v>63</v>
      </c>
      <c r="AP3" s="9" t="s">
        <v>62</v>
      </c>
      <c r="AQ3" s="9" t="s">
        <v>63</v>
      </c>
      <c r="AR3" s="9" t="s">
        <v>62</v>
      </c>
      <c r="AS3" s="9" t="s">
        <v>63</v>
      </c>
      <c r="AT3" s="9" t="s">
        <v>62</v>
      </c>
      <c r="AU3" s="9" t="s">
        <v>63</v>
      </c>
      <c r="AV3" s="9" t="s">
        <v>62</v>
      </c>
      <c r="AW3" s="9" t="s">
        <v>63</v>
      </c>
      <c r="AX3" s="9" t="s">
        <v>62</v>
      </c>
      <c r="AY3" s="9" t="s">
        <v>63</v>
      </c>
      <c r="AZ3" s="9" t="s">
        <v>62</v>
      </c>
      <c r="BA3" s="9" t="s">
        <v>63</v>
      </c>
      <c r="BB3" s="9" t="s">
        <v>62</v>
      </c>
      <c r="BC3" s="9" t="s">
        <v>63</v>
      </c>
      <c r="BD3" s="9" t="s">
        <v>62</v>
      </c>
      <c r="BE3" s="9" t="s">
        <v>63</v>
      </c>
      <c r="BF3" s="9" t="s">
        <v>62</v>
      </c>
      <c r="BG3" s="9" t="s">
        <v>63</v>
      </c>
      <c r="BH3" s="9" t="s">
        <v>62</v>
      </c>
      <c r="BI3" s="9" t="s">
        <v>63</v>
      </c>
      <c r="BJ3" s="7" t="s">
        <v>62</v>
      </c>
      <c r="BK3" s="7" t="s">
        <v>63</v>
      </c>
      <c r="BL3" s="7"/>
      <c r="BM3" s="9" t="s">
        <v>81</v>
      </c>
      <c r="BN3" s="7"/>
      <c r="BO3" s="7"/>
      <c r="BP3" s="7"/>
      <c r="BQ3" s="7"/>
    </row>
    <row r="4" spans="1:69" ht="15.6" x14ac:dyDescent="0.3">
      <c r="A4" s="5">
        <f>'Affiliation form'!$F$14</f>
        <v>0</v>
      </c>
      <c r="B4" s="10">
        <f>'Affiliation form'!$E$13</f>
        <v>0</v>
      </c>
      <c r="C4" s="7"/>
      <c r="D4" s="11">
        <f>'Affiliation form'!$F$17</f>
        <v>0</v>
      </c>
      <c r="E4" s="7">
        <f>D4*5</f>
        <v>0</v>
      </c>
      <c r="F4" s="11">
        <f>'Affiliation form'!$F$18</f>
        <v>0</v>
      </c>
      <c r="G4" s="7">
        <f>F4*3</f>
        <v>0</v>
      </c>
      <c r="H4" s="11">
        <f>'Affiliation form'!$F$19</f>
        <v>0</v>
      </c>
      <c r="I4" s="7">
        <f t="shared" ref="I4" si="0">H4*10</f>
        <v>0</v>
      </c>
      <c r="J4" s="7">
        <f>'Affiliation form'!$F$20</f>
        <v>0</v>
      </c>
      <c r="K4" s="7">
        <f>J4*6</f>
        <v>0</v>
      </c>
      <c r="L4" s="11">
        <f>'Affiliation form'!$F$21</f>
        <v>0</v>
      </c>
      <c r="M4" s="7">
        <f t="shared" ref="M4" si="1">L4*15</f>
        <v>0</v>
      </c>
      <c r="N4" s="11">
        <f>'Affiliation form'!$F$22</f>
        <v>0</v>
      </c>
      <c r="O4" s="7">
        <f t="shared" ref="O4" si="2">N4*20</f>
        <v>0</v>
      </c>
      <c r="P4" s="7">
        <f>'Affiliation form'!$F$23</f>
        <v>0</v>
      </c>
      <c r="Q4" s="7">
        <f>P4*20</f>
        <v>0</v>
      </c>
      <c r="R4" s="11">
        <f>'Affiliation form'!$F$24</f>
        <v>0</v>
      </c>
      <c r="S4" s="7">
        <f>R4*5</f>
        <v>0</v>
      </c>
      <c r="T4" s="11">
        <f>'Affiliation form'!$F$25</f>
        <v>0</v>
      </c>
      <c r="U4" s="7">
        <f>T4*12</f>
        <v>0</v>
      </c>
      <c r="V4" s="11">
        <f>'Affiliation form'!$F$26</f>
        <v>0</v>
      </c>
      <c r="W4" s="7">
        <f t="shared" ref="W4" si="3">V4*3</f>
        <v>0</v>
      </c>
      <c r="X4" s="11">
        <f>'Affiliation form'!$F$27</f>
        <v>0</v>
      </c>
      <c r="Y4" s="7">
        <f t="shared" ref="Y4" si="4">X4*3</f>
        <v>0</v>
      </c>
      <c r="Z4" s="11">
        <f>'Affiliation form'!$F$28</f>
        <v>0</v>
      </c>
      <c r="AA4" s="7">
        <f t="shared" ref="AA4" si="5">Z4*25</f>
        <v>0</v>
      </c>
      <c r="AB4" s="11">
        <f>'Affiliation form'!$F$29</f>
        <v>0</v>
      </c>
      <c r="AC4" s="7">
        <f t="shared" ref="AC4" si="6">AB4*8</f>
        <v>0</v>
      </c>
      <c r="AD4" s="11">
        <f>'Affiliation form'!$F$30</f>
        <v>0</v>
      </c>
      <c r="AE4" s="7">
        <f t="shared" ref="AE4" si="7">AD4*8</f>
        <v>0</v>
      </c>
      <c r="AF4" s="7">
        <f>'Affiliation form'!$F$31</f>
        <v>0</v>
      </c>
      <c r="AG4" s="7">
        <f>'Affiliation form'!$J$31</f>
        <v>0</v>
      </c>
      <c r="AH4" s="11">
        <f>'Affiliation form'!$F$37</f>
        <v>0</v>
      </c>
      <c r="AI4" s="7">
        <f t="shared" ref="AI4" si="8">AH4*5</f>
        <v>0</v>
      </c>
      <c r="AJ4" s="11">
        <f>'Affiliation form'!$F$38</f>
        <v>0</v>
      </c>
      <c r="AK4" s="7">
        <f t="shared" ref="AK4" si="9">AJ4*3</f>
        <v>0</v>
      </c>
      <c r="AL4" s="11">
        <f>'Affiliation form'!$F$39</f>
        <v>0</v>
      </c>
      <c r="AM4" s="7">
        <f t="shared" ref="AM4" si="10">AL4*10</f>
        <v>0</v>
      </c>
      <c r="AN4" s="11">
        <f>'Affiliation form'!$F$40</f>
        <v>0</v>
      </c>
      <c r="AO4" s="7">
        <f t="shared" ref="AO4" si="11">AN4*6</f>
        <v>0</v>
      </c>
      <c r="AP4" s="11">
        <f>'Affiliation form'!$F$41</f>
        <v>0</v>
      </c>
      <c r="AQ4" s="7">
        <f t="shared" ref="AQ4" si="12">AP4*15</f>
        <v>0</v>
      </c>
      <c r="AR4" s="11">
        <f>'Affiliation form'!$F$42</f>
        <v>0</v>
      </c>
      <c r="AS4" s="7">
        <f t="shared" ref="AS4:AU4" si="13">AR4*20</f>
        <v>0</v>
      </c>
      <c r="AT4" s="7">
        <f>'Affiliation form'!$F$43</f>
        <v>0</v>
      </c>
      <c r="AU4" s="7">
        <f t="shared" si="13"/>
        <v>0</v>
      </c>
      <c r="AV4" s="11">
        <f>'Affiliation form'!$F$44</f>
        <v>0</v>
      </c>
      <c r="AW4" s="7">
        <f t="shared" ref="AW4" si="14">AV4*5</f>
        <v>0</v>
      </c>
      <c r="AX4" s="11">
        <f>'Affiliation form'!$F$45</f>
        <v>0</v>
      </c>
      <c r="AY4" s="7">
        <f t="shared" ref="AY4" si="15">AX4*5</f>
        <v>0</v>
      </c>
      <c r="AZ4" s="11">
        <f>'Affiliation form'!$F$46</f>
        <v>0</v>
      </c>
      <c r="BA4" s="7">
        <f t="shared" ref="BA4" si="16">AZ4*4</f>
        <v>0</v>
      </c>
      <c r="BB4" s="11">
        <f>'Affiliation form'!$F$47</f>
        <v>0</v>
      </c>
      <c r="BC4" s="7">
        <f t="shared" ref="BC4" si="17">BB4*8</f>
        <v>0</v>
      </c>
      <c r="BD4" s="11">
        <f>'Affiliation form'!$F$48</f>
        <v>0</v>
      </c>
      <c r="BE4" s="7">
        <f t="shared" ref="BE4" si="18">BD4*4</f>
        <v>0</v>
      </c>
      <c r="BF4" s="11">
        <f>'Affiliation form'!$F$49</f>
        <v>0</v>
      </c>
      <c r="BG4" s="7">
        <f t="shared" ref="BG4" si="19">BF4*8</f>
        <v>0</v>
      </c>
      <c r="BH4" s="11">
        <f>'Affiliation form'!$F$50</f>
        <v>0</v>
      </c>
      <c r="BI4" s="1">
        <f t="shared" ref="BI4" si="20">BH4*8</f>
        <v>0</v>
      </c>
      <c r="BJ4" s="12">
        <f>'Affiliation form'!$F$51</f>
        <v>0</v>
      </c>
      <c r="BK4" s="1">
        <f>'Affiliation form'!$J$51</f>
        <v>0</v>
      </c>
      <c r="BL4" s="7"/>
      <c r="BM4" s="7">
        <f>'Affiliation form'!$J$54</f>
        <v>0</v>
      </c>
      <c r="BN4" s="7"/>
      <c r="BO4" s="7"/>
      <c r="BP4" s="7"/>
      <c r="BQ4" s="7">
        <f>SUM(BM4-BP4)</f>
        <v>0</v>
      </c>
    </row>
  </sheetData>
  <mergeCells count="30">
    <mergeCell ref="AN2:AO2"/>
    <mergeCell ref="BJ1:BK1"/>
    <mergeCell ref="AP2:AQ2"/>
    <mergeCell ref="AR2:AS2"/>
    <mergeCell ref="AV2:AW2"/>
    <mergeCell ref="AX2:AY2"/>
    <mergeCell ref="AZ2:BA2"/>
    <mergeCell ref="AT2:AU2"/>
    <mergeCell ref="BB2:BC2"/>
    <mergeCell ref="BD2:BE2"/>
    <mergeCell ref="BF2:BG2"/>
    <mergeCell ref="BH2:BI2"/>
    <mergeCell ref="BJ2:BK2"/>
    <mergeCell ref="D2:E2"/>
    <mergeCell ref="F2:G2"/>
    <mergeCell ref="H2:I2"/>
    <mergeCell ref="J2:K2"/>
    <mergeCell ref="L2:M2"/>
    <mergeCell ref="N2:O2"/>
    <mergeCell ref="P2:Q2"/>
    <mergeCell ref="AL2:AM2"/>
    <mergeCell ref="R2:S2"/>
    <mergeCell ref="T2:U2"/>
    <mergeCell ref="V2:W2"/>
    <mergeCell ref="X2:Y2"/>
    <mergeCell ref="Z2:AA2"/>
    <mergeCell ref="AB2:AC2"/>
    <mergeCell ref="AD2:AE2"/>
    <mergeCell ref="AH2:AI2"/>
    <mergeCell ref="AJ2:A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Affiliation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Todd</dc:creator>
  <cp:lastModifiedBy>kevin woodhead</cp:lastModifiedBy>
  <cp:lastPrinted>2019-09-04T12:00:13Z</cp:lastPrinted>
  <dcterms:created xsi:type="dcterms:W3CDTF">2009-07-21T22:57:04Z</dcterms:created>
  <dcterms:modified xsi:type="dcterms:W3CDTF">2023-09-13T15:30:50Z</dcterms:modified>
</cp:coreProperties>
</file>